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8640" activeTab="2"/>
  </bookViews>
  <sheets>
    <sheet name="Galactic_coords" sheetId="1" r:id="rId1"/>
    <sheet name="Sky_coords" sheetId="2" r:id="rId2"/>
    <sheet name="Coordinates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<sst xmlns="http://schemas.openxmlformats.org/spreadsheetml/2006/main" count="121" uniqueCount="65">
  <si>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III</t>
  </si>
  <si>
    <t>Sy1</t>
  </si>
  <si>
    <t>BVRI</t>
  </si>
  <si>
    <t>I</t>
  </si>
  <si>
    <t>NAB</t>
  </si>
  <si>
    <t>0205+02</t>
  </si>
  <si>
    <t>QSO</t>
  </si>
  <si>
    <t>3C</t>
  </si>
  <si>
    <t>66A</t>
  </si>
  <si>
    <t>BLLac</t>
  </si>
  <si>
    <t>BVRIJK</t>
  </si>
  <si>
    <t>AO</t>
  </si>
  <si>
    <t>0235+16</t>
  </si>
  <si>
    <t>PKS</t>
  </si>
  <si>
    <t>0405-12</t>
  </si>
  <si>
    <t>0528+134</t>
  </si>
  <si>
    <t>LPQ</t>
  </si>
  <si>
    <t>S5</t>
  </si>
  <si>
    <t>0716+714</t>
  </si>
  <si>
    <t>UBVRI</t>
  </si>
  <si>
    <t>87GB</t>
  </si>
  <si>
    <t>073840.5+545138</t>
  </si>
  <si>
    <t>OVV?</t>
  </si>
  <si>
    <t>UBVRIJK</t>
  </si>
  <si>
    <t>B2</t>
  </si>
  <si>
    <t>0742+31</t>
  </si>
  <si>
    <t>OJ</t>
  </si>
  <si>
    <t>PG</t>
  </si>
  <si>
    <t>1008+133</t>
  </si>
  <si>
    <t>Mkn</t>
  </si>
  <si>
    <t>JK</t>
  </si>
  <si>
    <t>1156+29</t>
  </si>
  <si>
    <t>PQ</t>
  </si>
  <si>
    <t>1351+640</t>
  </si>
  <si>
    <t>1510-089</t>
  </si>
  <si>
    <t>AP</t>
  </si>
  <si>
    <t>Lib</t>
  </si>
  <si>
    <t>1622-29</t>
  </si>
  <si>
    <t>VRI</t>
  </si>
  <si>
    <t>II</t>
  </si>
  <si>
    <t>BL</t>
  </si>
  <si>
    <t>Lac</t>
  </si>
  <si>
    <t>Zw 2</t>
  </si>
  <si>
    <t>Zw 1</t>
  </si>
  <si>
    <t>Zw 136</t>
  </si>
  <si>
    <t>hh</t>
  </si>
  <si>
    <t>mm</t>
  </si>
  <si>
    <t>ss</t>
  </si>
  <si>
    <t>dd</t>
  </si>
  <si>
    <t>RA(deg)</t>
  </si>
  <si>
    <t>Dec(deg)</t>
  </si>
  <si>
    <t>Long.</t>
  </si>
  <si>
    <t>b-II</t>
  </si>
  <si>
    <t>z</t>
  </si>
  <si>
    <t>Type</t>
  </si>
  <si>
    <t>Bands</t>
  </si>
  <si>
    <t>A_U</t>
  </si>
  <si>
    <t>A_B</t>
  </si>
  <si>
    <t>A_V</t>
  </si>
  <si>
    <t>A_R</t>
  </si>
  <si>
    <t>A_I</t>
  </si>
  <si>
    <t>A_J</t>
  </si>
  <si>
    <t>A_H</t>
  </si>
  <si>
    <t>A_K</t>
  </si>
  <si>
    <t>E(B-V)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</si>
</sst>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8">
    <font>
      <sz val="10"/>
      <name val="Arial"/>
      <family val="0"/>
    </font>
    <font>
      <b/>
      <sz val="18.75"/>
      <name val="Arial"/>
      <family val="2"/>
    </font>
    <font>
      <b/>
      <sz val="21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10.75"/>
      <name val="Arial"/>
      <family val="0"/>
    </font>
    <font>
      <b/>
      <sz val="19.5"/>
      <name val="Arial"/>
      <family val="2"/>
    </font>
    <font>
      <b/>
      <sz val="2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Coordinates!$K$2:$K$28</c:f>
              <c:numCache>
                <c:ptCount val="27"/>
                <c:pt idx="0">
                  <c:v>107.00115</c:v>
                </c:pt>
                <c:pt idx="1">
                  <c:v>123.7485714</c:v>
                </c:pt>
                <c:pt idx="2">
                  <c:v>157.599255</c:v>
                </c:pt>
                <c:pt idx="3">
                  <c:v>140.1429794</c:v>
                </c:pt>
                <c:pt idx="4">
                  <c:v>156.77077</c:v>
                </c:pt>
                <c:pt idx="5">
                  <c:v>204.92717</c:v>
                </c:pt>
                <c:pt idx="6">
                  <c:v>191.3677026</c:v>
                </c:pt>
                <c:pt idx="7">
                  <c:v>143.9810471</c:v>
                </c:pt>
                <c:pt idx="8">
                  <c:v>188.4297</c:v>
                </c:pt>
                <c:pt idx="9">
                  <c:v>163.0374065</c:v>
                </c:pt>
                <c:pt idx="10">
                  <c:v>206.81219</c:v>
                </c:pt>
                <c:pt idx="11">
                  <c:v>225.403742</c:v>
                </c:pt>
                <c:pt idx="12">
                  <c:v>179.8317798</c:v>
                </c:pt>
                <c:pt idx="14">
                  <c:v>125.44655</c:v>
                </c:pt>
                <c:pt idx="15">
                  <c:v>289.95089</c:v>
                </c:pt>
                <c:pt idx="16">
                  <c:v>305.1042992</c:v>
                </c:pt>
                <c:pt idx="17">
                  <c:v>111.894055</c:v>
                </c:pt>
                <c:pt idx="18">
                  <c:v>351.2891886</c:v>
                </c:pt>
                <c:pt idx="19">
                  <c:v>340.6806044</c:v>
                </c:pt>
                <c:pt idx="20">
                  <c:v>348.8171357</c:v>
                </c:pt>
                <c:pt idx="21">
                  <c:v>63.45496</c:v>
                </c:pt>
                <c:pt idx="22">
                  <c:v>242.5845129</c:v>
                </c:pt>
                <c:pt idx="24">
                  <c:v>63.6697015</c:v>
                </c:pt>
                <c:pt idx="25">
                  <c:v>92.5895561</c:v>
                </c:pt>
                <c:pt idx="26">
                  <c:v>86.11104</c:v>
                </c:pt>
              </c:numCache>
            </c:numRef>
          </c:xVal>
          <c:yVal>
            <c:numRef>
              <c:f>Coordinates!$L$2:$L$28</c:f>
              <c:numCache>
                <c:ptCount val="27"/>
                <c:pt idx="0">
                  <c:v>-50.62518</c:v>
                </c:pt>
                <c:pt idx="1">
                  <c:v>-50.1749362</c:v>
                </c:pt>
                <c:pt idx="2">
                  <c:v>-54.930347</c:v>
                </c:pt>
                <c:pt idx="3">
                  <c:v>-16.7668515</c:v>
                </c:pt>
                <c:pt idx="4">
                  <c:v>-39.10944</c:v>
                </c:pt>
                <c:pt idx="5">
                  <c:v>-41.75628</c:v>
                </c:pt>
                <c:pt idx="6">
                  <c:v>-11.0118747</c:v>
                </c:pt>
                <c:pt idx="7">
                  <c:v>28.0176446</c:v>
                </c:pt>
                <c:pt idx="8">
                  <c:v>24.66273</c:v>
                </c:pt>
                <c:pt idx="9">
                  <c:v>29.0919996</c:v>
                </c:pt>
                <c:pt idx="10">
                  <c:v>35.82096</c:v>
                </c:pt>
                <c:pt idx="11">
                  <c:v>50.049611</c:v>
                </c:pt>
                <c:pt idx="12">
                  <c:v>65.0315319</c:v>
                </c:pt>
                <c:pt idx="14">
                  <c:v>41.67237</c:v>
                </c:pt>
                <c:pt idx="15">
                  <c:v>64.35997</c:v>
                </c:pt>
                <c:pt idx="16">
                  <c:v>57.0624116</c:v>
                </c:pt>
                <c:pt idx="17">
                  <c:v>52.020485</c:v>
                </c:pt>
                <c:pt idx="18">
                  <c:v>40.1387879</c:v>
                </c:pt>
                <c:pt idx="19">
                  <c:v>27.5780816</c:v>
                </c:pt>
                <c:pt idx="20">
                  <c:v>13.3155995</c:v>
                </c:pt>
                <c:pt idx="21">
                  <c:v>40.94893</c:v>
                </c:pt>
                <c:pt idx="22">
                  <c:v>38.8592495</c:v>
                </c:pt>
                <c:pt idx="24">
                  <c:v>-29.0694218</c:v>
                </c:pt>
                <c:pt idx="25">
                  <c:v>-10.4410846</c:v>
                </c:pt>
                <c:pt idx="26">
                  <c:v>-38.18378</c:v>
                </c:pt>
              </c:numCache>
            </c:numRef>
          </c:yVal>
          <c:smooth val="0"/>
        </c:ser>
        <c:axId val="44084165"/>
        <c:axId val="61213166"/>
      </c:scatterChart>
      <c:valAx>
        <c:axId val="4408416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-90"/>
        <c:crossBetween val="midCat"/>
        <c:dispUnits/>
        <c:majorUnit val="45"/>
        <c:minorUnit val="15"/>
      </c:valAx>
      <c:valAx>
        <c:axId val="61213166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b-II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0.9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Coordinates!$I$2:$I$28</c:f>
              <c:numCache>
                <c:ptCount val="27"/>
                <c:pt idx="0">
                  <c:v>2.6291666666666664</c:v>
                </c:pt>
                <c:pt idx="1">
                  <c:v>13.395416666666666</c:v>
                </c:pt>
                <c:pt idx="2">
                  <c:v>31.95791666666667</c:v>
                </c:pt>
                <c:pt idx="3">
                  <c:v>35.665</c:v>
                </c:pt>
                <c:pt idx="4">
                  <c:v>39.662083333333335</c:v>
                </c:pt>
                <c:pt idx="5">
                  <c:v>61.95166666666666</c:v>
                </c:pt>
                <c:pt idx="6">
                  <c:v>82.735</c:v>
                </c:pt>
                <c:pt idx="7">
                  <c:v>110.4725</c:v>
                </c:pt>
                <c:pt idx="8">
                  <c:v>115.66583333333332</c:v>
                </c:pt>
                <c:pt idx="9">
                  <c:v>116.42375</c:v>
                </c:pt>
                <c:pt idx="10">
                  <c:v>133.70375</c:v>
                </c:pt>
                <c:pt idx="11">
                  <c:v>152.79541666666665</c:v>
                </c:pt>
                <c:pt idx="12">
                  <c:v>166.11374999999998</c:v>
                </c:pt>
                <c:pt idx="13">
                  <c:v>179.8825</c:v>
                </c:pt>
                <c:pt idx="14">
                  <c:v>185.43375</c:v>
                </c:pt>
                <c:pt idx="15">
                  <c:v>187.27791666666667</c:v>
                </c:pt>
                <c:pt idx="16">
                  <c:v>194.04666666666668</c:v>
                </c:pt>
                <c:pt idx="17">
                  <c:v>208.31583333333333</c:v>
                </c:pt>
                <c:pt idx="18">
                  <c:v>228.21041666666667</c:v>
                </c:pt>
                <c:pt idx="19">
                  <c:v>229.42416666666668</c:v>
                </c:pt>
                <c:pt idx="20">
                  <c:v>246.52499999999998</c:v>
                </c:pt>
                <c:pt idx="21">
                  <c:v>250.74499999999998</c:v>
                </c:pt>
                <c:pt idx="22">
                  <c:v>253.46750000000003</c:v>
                </c:pt>
                <c:pt idx="23">
                  <c:v>256.1720833333333</c:v>
                </c:pt>
                <c:pt idx="24">
                  <c:v>323.1158333333334</c:v>
                </c:pt>
                <c:pt idx="25">
                  <c:v>330.6804166666667</c:v>
                </c:pt>
                <c:pt idx="26">
                  <c:v>343.4904166666667</c:v>
                </c:pt>
              </c:numCache>
            </c:numRef>
          </c:xVal>
          <c:yVal>
            <c:numRef>
              <c:f>Coordinates!$J$2:$J$28</c:f>
              <c:numCache>
                <c:ptCount val="27"/>
                <c:pt idx="0">
                  <c:v>10.975277777777778</c:v>
                </c:pt>
                <c:pt idx="1">
                  <c:v>12.693027777777777</c:v>
                </c:pt>
                <c:pt idx="2">
                  <c:v>2.7138611111111115</c:v>
                </c:pt>
                <c:pt idx="3">
                  <c:v>43.044333333333334</c:v>
                </c:pt>
                <c:pt idx="4">
                  <c:v>16.610805555555558</c:v>
                </c:pt>
                <c:pt idx="5">
                  <c:v>-11.803222222222223</c:v>
                </c:pt>
                <c:pt idx="6">
                  <c:v>13.532333333333334</c:v>
                </c:pt>
                <c:pt idx="7">
                  <c:v>71.34816666666666</c:v>
                </c:pt>
                <c:pt idx="8">
                  <c:v>54.74438888888889</c:v>
                </c:pt>
                <c:pt idx="9">
                  <c:v>31.711583333333333</c:v>
                </c:pt>
                <c:pt idx="10">
                  <c:v>20.113583333333334</c:v>
                </c:pt>
                <c:pt idx="11">
                  <c:v>13.069694444444444</c:v>
                </c:pt>
                <c:pt idx="12">
                  <c:v>38.20758333333334</c:v>
                </c:pt>
                <c:pt idx="13">
                  <c:v>29.242166666666666</c:v>
                </c:pt>
                <c:pt idx="14">
                  <c:v>75.31224999999999</c:v>
                </c:pt>
                <c:pt idx="15">
                  <c:v>2.051861111111111</c:v>
                </c:pt>
                <c:pt idx="16">
                  <c:v>-4.213555555555556</c:v>
                </c:pt>
                <c:pt idx="17">
                  <c:v>63.75438888888889</c:v>
                </c:pt>
                <c:pt idx="18">
                  <c:v>-8.885972222222222</c:v>
                </c:pt>
                <c:pt idx="19">
                  <c:v>-23.62172222222222</c:v>
                </c:pt>
                <c:pt idx="20">
                  <c:v>-28.148333333333333</c:v>
                </c:pt>
                <c:pt idx="21">
                  <c:v>39.81633333333333</c:v>
                </c:pt>
                <c:pt idx="22">
                  <c:v>39.7645</c:v>
                </c:pt>
                <c:pt idx="23">
                  <c:v>60.74480555555556</c:v>
                </c:pt>
                <c:pt idx="24">
                  <c:v>10.141055555555555</c:v>
                </c:pt>
                <c:pt idx="25">
                  <c:v>42.27869444444444</c:v>
                </c:pt>
                <c:pt idx="26">
                  <c:v>16.149361111111112</c:v>
                </c:pt>
              </c:numCache>
            </c:numRef>
          </c:yVal>
          <c:smooth val="0"/>
        </c:ser>
        <c:axId val="14047583"/>
        <c:axId val="59319384"/>
      </c:scatterChart>
      <c:valAx>
        <c:axId val="1404758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R.A. (deg.)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-90"/>
        <c:crossBetween val="midCat"/>
        <c:dispUnits/>
        <c:majorUnit val="45"/>
        <c:minorUnit val="15"/>
      </c:valAx>
      <c:valAx>
        <c:axId val="59319384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Dec.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0.45025</cdr:y>
    </cdr:from>
    <cdr:to>
      <cdr:x>0.976</cdr:x>
      <cdr:y>0.45025</cdr:y>
    </cdr:to>
    <cdr:sp>
      <cdr:nvSpPr>
        <cdr:cNvPr id="1" name="Line 1"/>
        <cdr:cNvSpPr>
          <a:spLocks/>
        </cdr:cNvSpPr>
      </cdr:nvSpPr>
      <cdr:spPr>
        <a:xfrm>
          <a:off x="942975" y="348615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0.4585</cdr:y>
    </cdr:from>
    <cdr:to>
      <cdr:x>0.97575</cdr:x>
      <cdr:y>0.4585</cdr:y>
    </cdr:to>
    <cdr:sp>
      <cdr:nvSpPr>
        <cdr:cNvPr id="1" name="Line 2"/>
        <cdr:cNvSpPr>
          <a:spLocks/>
        </cdr:cNvSpPr>
      </cdr:nvSpPr>
      <cdr:spPr>
        <a:xfrm>
          <a:off x="857250" y="355282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K1" sqref="K1:L16384"/>
    </sheetView>
  </sheetViews>
  <sheetFormatPr defaultColWidth="11.421875" defaultRowHeight="12.75"/>
  <cols>
    <col min="1" max="1" width="5.7109375" style="1" bestFit="1" customWidth="1"/>
    <col min="2" max="2" width="15.7109375" style="1" bestFit="1" customWidth="1"/>
    <col min="3" max="3" width="3.00390625" style="2" bestFit="1" customWidth="1"/>
    <col min="4" max="4" width="4.140625" style="2" bestFit="1" customWidth="1"/>
    <col min="5" max="5" width="4.57421875" style="3" bestFit="1" customWidth="1"/>
    <col min="6" max="6" width="3.57421875" style="2" bestFit="1" customWidth="1"/>
    <col min="7" max="7" width="4.140625" style="2" bestFit="1" customWidth="1"/>
    <col min="8" max="8" width="3.00390625" style="2" bestFit="1" customWidth="1"/>
    <col min="9" max="9" width="7.7109375" style="2" bestFit="1" customWidth="1"/>
    <col min="10" max="10" width="8.421875" style="2" bestFit="1" customWidth="1"/>
    <col min="11" max="11" width="7.57421875" style="2" bestFit="1" customWidth="1"/>
    <col min="12" max="12" width="7.140625" style="2" bestFit="1" customWidth="1"/>
    <col min="13" max="20" width="6.00390625" style="2" bestFit="1" customWidth="1"/>
    <col min="21" max="21" width="6.57421875" style="2" bestFit="1" customWidth="1"/>
    <col min="22" max="22" width="6.00390625" style="2" bestFit="1" customWidth="1"/>
    <col min="23" max="23" width="6.28125" style="2" bestFit="1" customWidth="1"/>
    <col min="24" max="24" width="8.7109375" style="2" bestFit="1" customWidth="1"/>
    <col min="25" max="62" width="11.421875" style="2" customWidth="1"/>
  </cols>
  <sheetData>
    <row r="1" spans="3:24" ht="12.75">
      <c r="C1" s="2" t="s">
        <v>45</v>
      </c>
      <c r="D1" s="2" t="s">
        <v>46</v>
      </c>
      <c r="E1" s="3" t="s">
        <v>47</v>
      </c>
      <c r="F1" s="2" t="s">
        <v>48</v>
      </c>
      <c r="G1" s="2" t="s">
        <v>46</v>
      </c>
      <c r="H1" s="2" t="s">
        <v>47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53</v>
      </c>
      <c r="W1" s="2" t="s">
        <v>54</v>
      </c>
      <c r="X1" s="2" t="s">
        <v>55</v>
      </c>
    </row>
    <row r="2" spans="1:24" ht="12.75">
      <c r="A2" s="1" t="s">
        <v>0</v>
      </c>
      <c r="B2" s="1" t="s">
        <v>42</v>
      </c>
      <c r="C2" s="2">
        <v>0</v>
      </c>
      <c r="D2" s="2">
        <v>10</v>
      </c>
      <c r="E2" s="3">
        <v>31</v>
      </c>
      <c r="F2" s="2">
        <v>10</v>
      </c>
      <c r="G2" s="2">
        <v>58</v>
      </c>
      <c r="H2" s="2">
        <v>29</v>
      </c>
      <c r="I2" s="4">
        <f>15*(C2+D2/60+E2/3600)</f>
        <v>2.6291666666666664</v>
      </c>
      <c r="J2" s="4">
        <f>F2+G2/60+E2/3600</f>
        <v>10.975277777777778</v>
      </c>
      <c r="K2" s="4">
        <v>107.00115</v>
      </c>
      <c r="L2" s="4">
        <v>-50.62518</v>
      </c>
      <c r="M2" s="2">
        <v>0.536</v>
      </c>
      <c r="N2" s="2">
        <v>0.426</v>
      </c>
      <c r="O2" s="2">
        <v>0.327</v>
      </c>
      <c r="P2" s="2">
        <v>0.264</v>
      </c>
      <c r="Q2" s="2">
        <v>0.191</v>
      </c>
      <c r="R2" s="2">
        <v>0.089</v>
      </c>
      <c r="S2" s="2">
        <v>0.057</v>
      </c>
      <c r="T2" s="2">
        <v>0.036</v>
      </c>
      <c r="U2" s="2">
        <v>0.099</v>
      </c>
      <c r="V2" s="2">
        <v>0.089</v>
      </c>
      <c r="W2" s="2" t="s">
        <v>1</v>
      </c>
      <c r="X2" s="2" t="s">
        <v>2</v>
      </c>
    </row>
    <row r="3" spans="1:24" ht="12.75">
      <c r="A3" s="1" t="s">
        <v>3</v>
      </c>
      <c r="B3" s="1" t="s">
        <v>43</v>
      </c>
      <c r="C3" s="2">
        <v>0</v>
      </c>
      <c r="D3" s="2">
        <v>53</v>
      </c>
      <c r="E3" s="3">
        <v>34.9</v>
      </c>
      <c r="F3" s="2">
        <v>12</v>
      </c>
      <c r="G3" s="2">
        <v>41</v>
      </c>
      <c r="H3" s="2">
        <v>36</v>
      </c>
      <c r="I3" s="4">
        <f aca="true" t="shared" si="0" ref="I3:I28">15*(C3+D3/60+E3/3600)</f>
        <v>13.395416666666666</v>
      </c>
      <c r="J3" s="4">
        <f aca="true" t="shared" si="1" ref="J3:J28">F3+G3/60+E3/3600</f>
        <v>12.693027777777777</v>
      </c>
      <c r="K3" s="4">
        <v>123.7485714</v>
      </c>
      <c r="L3" s="4">
        <v>-50.1749362</v>
      </c>
      <c r="M3" s="2">
        <v>0.351</v>
      </c>
      <c r="N3" s="2">
        <v>0.279</v>
      </c>
      <c r="O3" s="2">
        <v>0.214</v>
      </c>
      <c r="P3" s="2">
        <v>0.173</v>
      </c>
      <c r="Q3" s="2">
        <v>0.125</v>
      </c>
      <c r="R3" s="2">
        <v>0.058</v>
      </c>
      <c r="S3" s="2">
        <v>0.037</v>
      </c>
      <c r="T3" s="2">
        <v>0.024</v>
      </c>
      <c r="U3" s="2">
        <v>0.065</v>
      </c>
      <c r="V3" s="2">
        <v>0.061</v>
      </c>
      <c r="W3" s="2" t="s">
        <v>1</v>
      </c>
      <c r="X3" s="2" t="s">
        <v>2</v>
      </c>
    </row>
    <row r="4" spans="1:24" ht="12.75">
      <c r="A4" s="1" t="s">
        <v>4</v>
      </c>
      <c r="B4" s="1" t="s">
        <v>5</v>
      </c>
      <c r="C4" s="2">
        <v>2</v>
      </c>
      <c r="D4" s="2">
        <v>7</v>
      </c>
      <c r="E4" s="3">
        <v>49.9</v>
      </c>
      <c r="F4" s="2">
        <v>2</v>
      </c>
      <c r="G4" s="2">
        <v>42</v>
      </c>
      <c r="H4" s="2">
        <v>56</v>
      </c>
      <c r="I4" s="4">
        <f t="shared" si="0"/>
        <v>31.95791666666667</v>
      </c>
      <c r="J4" s="4">
        <f t="shared" si="1"/>
        <v>2.7138611111111115</v>
      </c>
      <c r="K4" s="4">
        <v>157.599255</v>
      </c>
      <c r="L4" s="4">
        <v>-54.930347</v>
      </c>
      <c r="M4" s="4">
        <v>0.16</v>
      </c>
      <c r="N4" s="2">
        <v>0.127</v>
      </c>
      <c r="O4" s="2">
        <v>0.098</v>
      </c>
      <c r="P4" s="2">
        <v>0.079</v>
      </c>
      <c r="Q4" s="2">
        <v>0.057</v>
      </c>
      <c r="R4" s="2">
        <v>0.027</v>
      </c>
      <c r="S4" s="2">
        <v>0.017</v>
      </c>
      <c r="T4" s="2">
        <v>0.011</v>
      </c>
      <c r="U4" s="2">
        <v>0.029</v>
      </c>
      <c r="V4" s="2">
        <v>0.155</v>
      </c>
      <c r="W4" s="2" t="s">
        <v>6</v>
      </c>
      <c r="X4" s="2" t="s">
        <v>2</v>
      </c>
    </row>
    <row r="5" spans="1:24" ht="12.75">
      <c r="A5" s="1" t="s">
        <v>7</v>
      </c>
      <c r="B5" s="1" t="s">
        <v>8</v>
      </c>
      <c r="C5" s="2">
        <v>2</v>
      </c>
      <c r="D5" s="2">
        <v>22</v>
      </c>
      <c r="E5" s="3">
        <v>39.6</v>
      </c>
      <c r="F5" s="2">
        <v>43</v>
      </c>
      <c r="G5" s="2">
        <v>2</v>
      </c>
      <c r="H5" s="2">
        <v>8</v>
      </c>
      <c r="I5" s="4">
        <f t="shared" si="0"/>
        <v>35.665</v>
      </c>
      <c r="J5" s="4">
        <f t="shared" si="1"/>
        <v>43.044333333333334</v>
      </c>
      <c r="K5" s="4">
        <v>140.1429794</v>
      </c>
      <c r="L5" s="4">
        <v>-16.7668515</v>
      </c>
      <c r="M5" s="2">
        <v>0.457</v>
      </c>
      <c r="N5" s="2">
        <v>0.363</v>
      </c>
      <c r="O5" s="2">
        <v>0.279</v>
      </c>
      <c r="P5" s="2">
        <v>0.225</v>
      </c>
      <c r="Q5" s="2">
        <v>0.163</v>
      </c>
      <c r="R5" s="2">
        <v>0.076</v>
      </c>
      <c r="S5" s="2">
        <v>0.048</v>
      </c>
      <c r="T5" s="2">
        <v>0.031</v>
      </c>
      <c r="U5" s="2">
        <v>0.084</v>
      </c>
      <c r="V5" s="2">
        <v>0.444</v>
      </c>
      <c r="W5" s="2" t="s">
        <v>9</v>
      </c>
      <c r="X5" s="2" t="s">
        <v>10</v>
      </c>
    </row>
    <row r="6" spans="1:24" ht="12.75">
      <c r="A6" s="1" t="s">
        <v>11</v>
      </c>
      <c r="B6" s="1" t="s">
        <v>12</v>
      </c>
      <c r="C6" s="2">
        <v>2</v>
      </c>
      <c r="D6" s="2">
        <v>38</v>
      </c>
      <c r="E6" s="3">
        <v>38.9</v>
      </c>
      <c r="F6" s="2">
        <v>16</v>
      </c>
      <c r="G6" s="2">
        <v>36</v>
      </c>
      <c r="H6" s="2">
        <v>59</v>
      </c>
      <c r="I6" s="4">
        <f t="shared" si="0"/>
        <v>39.662083333333335</v>
      </c>
      <c r="J6" s="4">
        <f t="shared" si="1"/>
        <v>16.610805555555558</v>
      </c>
      <c r="K6" s="4">
        <v>156.77077</v>
      </c>
      <c r="L6" s="4">
        <v>-39.10944</v>
      </c>
      <c r="M6" s="4">
        <v>0.43</v>
      </c>
      <c r="N6" s="2">
        <v>0.341</v>
      </c>
      <c r="O6" s="2">
        <v>0.262</v>
      </c>
      <c r="P6" s="2">
        <v>0.211</v>
      </c>
      <c r="Q6" s="2">
        <v>0.153</v>
      </c>
      <c r="R6" s="2">
        <v>0.071</v>
      </c>
      <c r="S6" s="2">
        <v>0.046</v>
      </c>
      <c r="T6" s="2">
        <v>0.029</v>
      </c>
      <c r="U6" s="2">
        <v>0.079</v>
      </c>
      <c r="V6" s="2">
        <v>0.94</v>
      </c>
      <c r="W6" s="2" t="s">
        <v>9</v>
      </c>
      <c r="X6" s="2" t="s">
        <v>10</v>
      </c>
    </row>
    <row r="7" spans="1:24" ht="12.75">
      <c r="A7" s="1" t="s">
        <v>13</v>
      </c>
      <c r="B7" s="1" t="s">
        <v>14</v>
      </c>
      <c r="C7" s="2">
        <v>4</v>
      </c>
      <c r="D7" s="2">
        <v>7</v>
      </c>
      <c r="E7" s="3">
        <v>48.4</v>
      </c>
      <c r="F7" s="2">
        <v>-12</v>
      </c>
      <c r="G7" s="2">
        <v>11</v>
      </c>
      <c r="H7" s="2">
        <v>37</v>
      </c>
      <c r="I7" s="4">
        <f t="shared" si="0"/>
        <v>61.95166666666666</v>
      </c>
      <c r="J7" s="4">
        <f t="shared" si="1"/>
        <v>-11.803222222222223</v>
      </c>
      <c r="K7" s="4">
        <v>204.92717</v>
      </c>
      <c r="L7" s="4">
        <v>-41.75628</v>
      </c>
      <c r="M7" s="2">
        <v>0.314</v>
      </c>
      <c r="N7" s="2">
        <v>0.249</v>
      </c>
      <c r="O7" s="2">
        <v>0.191</v>
      </c>
      <c r="P7" s="2">
        <v>0.154</v>
      </c>
      <c r="Q7" s="2">
        <v>0.112</v>
      </c>
      <c r="R7" s="2">
        <v>0.052</v>
      </c>
      <c r="S7" s="2">
        <v>0.033</v>
      </c>
      <c r="T7" s="2">
        <v>0.021</v>
      </c>
      <c r="U7" s="2">
        <v>0.058</v>
      </c>
      <c r="V7" s="2">
        <v>0.573</v>
      </c>
      <c r="W7" s="2" t="s">
        <v>6</v>
      </c>
      <c r="X7" s="2" t="s">
        <v>2</v>
      </c>
    </row>
    <row r="8" spans="1:24" ht="12.75">
      <c r="A8" s="1" t="s">
        <v>13</v>
      </c>
      <c r="B8" s="1" t="s">
        <v>15</v>
      </c>
      <c r="C8" s="2">
        <v>5</v>
      </c>
      <c r="D8" s="2">
        <v>30</v>
      </c>
      <c r="E8" s="3">
        <v>56.4</v>
      </c>
      <c r="F8" s="2">
        <v>13</v>
      </c>
      <c r="G8" s="2">
        <v>31</v>
      </c>
      <c r="H8" s="2">
        <v>55</v>
      </c>
      <c r="I8" s="4">
        <f t="shared" si="0"/>
        <v>82.735</v>
      </c>
      <c r="J8" s="4">
        <f t="shared" si="1"/>
        <v>13.532333333333334</v>
      </c>
      <c r="K8" s="4">
        <v>191.3677026</v>
      </c>
      <c r="L8" s="4">
        <v>-11.0118747</v>
      </c>
      <c r="M8" s="4">
        <v>4.56</v>
      </c>
      <c r="N8" s="2">
        <v>3.621</v>
      </c>
      <c r="O8" s="2">
        <v>2.782</v>
      </c>
      <c r="P8" s="2">
        <v>2.243</v>
      </c>
      <c r="Q8" s="2">
        <v>1.628</v>
      </c>
      <c r="R8" s="2">
        <v>0.757</v>
      </c>
      <c r="S8" s="2">
        <v>0.483</v>
      </c>
      <c r="T8" s="2">
        <v>0.308</v>
      </c>
      <c r="U8" s="2">
        <v>0.839</v>
      </c>
      <c r="V8" s="2">
        <v>2.06</v>
      </c>
      <c r="W8" s="2" t="s">
        <v>16</v>
      </c>
      <c r="X8" s="2" t="s">
        <v>2</v>
      </c>
    </row>
    <row r="9" spans="1:24" ht="12.75">
      <c r="A9" s="1" t="s">
        <v>17</v>
      </c>
      <c r="B9" s="1" t="s">
        <v>18</v>
      </c>
      <c r="C9" s="2">
        <v>7</v>
      </c>
      <c r="D9" s="2">
        <v>21</v>
      </c>
      <c r="E9" s="3">
        <v>53.4</v>
      </c>
      <c r="F9" s="2">
        <v>71</v>
      </c>
      <c r="G9" s="2">
        <v>20</v>
      </c>
      <c r="H9" s="2">
        <v>36</v>
      </c>
      <c r="I9" s="4">
        <f t="shared" si="0"/>
        <v>110.4725</v>
      </c>
      <c r="J9" s="4">
        <f t="shared" si="1"/>
        <v>71.34816666666666</v>
      </c>
      <c r="K9" s="4">
        <v>143.9810471</v>
      </c>
      <c r="L9" s="4">
        <v>28.0176446</v>
      </c>
      <c r="M9" s="2">
        <v>0.167</v>
      </c>
      <c r="N9" s="2">
        <v>0.132</v>
      </c>
      <c r="O9" s="2">
        <v>0.102</v>
      </c>
      <c r="P9" s="2">
        <v>0.082</v>
      </c>
      <c r="Q9" s="2">
        <v>0.059</v>
      </c>
      <c r="R9" s="2">
        <v>0.028</v>
      </c>
      <c r="S9" s="2">
        <v>0.018</v>
      </c>
      <c r="T9" s="2">
        <v>0.011</v>
      </c>
      <c r="U9" s="2">
        <v>0.031</v>
      </c>
      <c r="W9" s="2" t="s">
        <v>9</v>
      </c>
      <c r="X9" s="2" t="s">
        <v>19</v>
      </c>
    </row>
    <row r="10" spans="1:24" ht="12.75">
      <c r="A10" s="1" t="s">
        <v>20</v>
      </c>
      <c r="B10" s="1" t="s">
        <v>21</v>
      </c>
      <c r="C10" s="2">
        <v>7</v>
      </c>
      <c r="D10" s="2">
        <v>42</v>
      </c>
      <c r="E10" s="3">
        <v>39.8</v>
      </c>
      <c r="F10" s="2">
        <v>54</v>
      </c>
      <c r="G10" s="2">
        <v>44</v>
      </c>
      <c r="H10" s="2">
        <v>25</v>
      </c>
      <c r="I10" s="4">
        <f t="shared" si="0"/>
        <v>115.66583333333332</v>
      </c>
      <c r="J10" s="4">
        <f t="shared" si="1"/>
        <v>54.74438888888889</v>
      </c>
      <c r="K10" s="4">
        <v>188.4297</v>
      </c>
      <c r="L10" s="4">
        <v>24.66273</v>
      </c>
      <c r="M10" s="2">
        <v>0.372</v>
      </c>
      <c r="N10" s="2">
        <v>0.295</v>
      </c>
      <c r="O10" s="2">
        <v>0.227</v>
      </c>
      <c r="P10" s="2">
        <v>0.183</v>
      </c>
      <c r="Q10" s="2">
        <v>0.133</v>
      </c>
      <c r="R10" s="2">
        <v>0.062</v>
      </c>
      <c r="S10" s="2">
        <v>0.039</v>
      </c>
      <c r="T10" s="2">
        <v>0.025</v>
      </c>
      <c r="U10" s="2">
        <v>0.068</v>
      </c>
      <c r="V10" s="2">
        <v>0.723</v>
      </c>
      <c r="W10" s="2" t="s">
        <v>22</v>
      </c>
      <c r="X10" s="2" t="s">
        <v>23</v>
      </c>
    </row>
    <row r="11" spans="1:24" ht="12.75">
      <c r="A11" s="1" t="s">
        <v>24</v>
      </c>
      <c r="B11" s="1" t="s">
        <v>25</v>
      </c>
      <c r="C11" s="2">
        <v>7</v>
      </c>
      <c r="D11" s="2">
        <v>45</v>
      </c>
      <c r="E11" s="3">
        <v>41.7</v>
      </c>
      <c r="F11" s="2">
        <v>31</v>
      </c>
      <c r="G11" s="2">
        <v>42</v>
      </c>
      <c r="H11" s="2">
        <v>57</v>
      </c>
      <c r="I11" s="4">
        <f t="shared" si="0"/>
        <v>116.42375</v>
      </c>
      <c r="J11" s="4">
        <f t="shared" si="1"/>
        <v>31.711583333333333</v>
      </c>
      <c r="K11" s="4">
        <v>163.0374065</v>
      </c>
      <c r="L11" s="4">
        <v>29.0919996</v>
      </c>
      <c r="M11" s="2">
        <v>0.238</v>
      </c>
      <c r="N11" s="2">
        <v>0.189</v>
      </c>
      <c r="O11" s="2">
        <v>0.145</v>
      </c>
      <c r="P11" s="2">
        <v>0.117</v>
      </c>
      <c r="Q11" s="2">
        <v>0.085</v>
      </c>
      <c r="R11" s="4">
        <v>0.04</v>
      </c>
      <c r="S11" s="2">
        <v>0.025</v>
      </c>
      <c r="T11" s="2">
        <v>0.016</v>
      </c>
      <c r="U11" s="2">
        <v>0.044</v>
      </c>
      <c r="V11" s="2">
        <v>0.461</v>
      </c>
      <c r="W11" s="2" t="s">
        <v>1</v>
      </c>
      <c r="X11" s="2" t="s">
        <v>19</v>
      </c>
    </row>
    <row r="12" spans="1:24" ht="12.75">
      <c r="A12" s="1" t="s">
        <v>26</v>
      </c>
      <c r="B12" s="1">
        <v>287</v>
      </c>
      <c r="C12" s="2">
        <v>8</v>
      </c>
      <c r="D12" s="2">
        <v>54</v>
      </c>
      <c r="E12" s="3">
        <v>48.9</v>
      </c>
      <c r="F12" s="2">
        <v>20</v>
      </c>
      <c r="G12" s="2">
        <v>6</v>
      </c>
      <c r="H12" s="2">
        <v>31</v>
      </c>
      <c r="I12" s="4">
        <f t="shared" si="0"/>
        <v>133.70375</v>
      </c>
      <c r="J12" s="4">
        <f t="shared" si="1"/>
        <v>20.113583333333334</v>
      </c>
      <c r="K12" s="4">
        <v>206.81219</v>
      </c>
      <c r="L12" s="4">
        <v>35.82096</v>
      </c>
      <c r="M12" s="2">
        <v>0.154</v>
      </c>
      <c r="N12" s="2">
        <v>0.122</v>
      </c>
      <c r="O12" s="2">
        <v>0.094</v>
      </c>
      <c r="P12" s="2">
        <v>0.076</v>
      </c>
      <c r="Q12" s="2">
        <v>0.055</v>
      </c>
      <c r="R12" s="2">
        <v>0.026</v>
      </c>
      <c r="S12" s="2">
        <v>0.016</v>
      </c>
      <c r="T12" s="4">
        <v>0.01</v>
      </c>
      <c r="U12" s="2">
        <v>0.028</v>
      </c>
      <c r="V12" s="2">
        <v>0.306</v>
      </c>
      <c r="W12" s="2" t="s">
        <v>9</v>
      </c>
      <c r="X12" s="2" t="s">
        <v>23</v>
      </c>
    </row>
    <row r="13" spans="1:24" ht="12.75">
      <c r="A13" s="1" t="s">
        <v>27</v>
      </c>
      <c r="B13" s="1" t="s">
        <v>28</v>
      </c>
      <c r="C13" s="2">
        <v>10</v>
      </c>
      <c r="D13" s="2">
        <v>11</v>
      </c>
      <c r="E13" s="3">
        <v>10.9</v>
      </c>
      <c r="F13" s="2">
        <v>13</v>
      </c>
      <c r="G13" s="2">
        <v>4</v>
      </c>
      <c r="H13" s="2">
        <v>12</v>
      </c>
      <c r="I13" s="4">
        <f t="shared" si="0"/>
        <v>152.79541666666665</v>
      </c>
      <c r="J13" s="4">
        <f t="shared" si="1"/>
        <v>13.069694444444444</v>
      </c>
      <c r="K13" s="4">
        <v>225.403742</v>
      </c>
      <c r="L13" s="4">
        <v>50.049611</v>
      </c>
      <c r="M13" s="4">
        <v>0.24</v>
      </c>
      <c r="N13" s="4">
        <v>0.19</v>
      </c>
      <c r="O13" s="2">
        <v>0.146</v>
      </c>
      <c r="P13" s="2">
        <v>0.118</v>
      </c>
      <c r="Q13" s="2">
        <v>0.086</v>
      </c>
      <c r="R13" s="4">
        <v>0.04</v>
      </c>
      <c r="S13" s="2">
        <v>0.025</v>
      </c>
      <c r="T13" s="2">
        <v>0.016</v>
      </c>
      <c r="U13" s="2">
        <v>0.044</v>
      </c>
      <c r="V13" s="2">
        <v>1.287</v>
      </c>
      <c r="W13" s="2" t="s">
        <v>6</v>
      </c>
      <c r="X13" s="2" t="s">
        <v>2</v>
      </c>
    </row>
    <row r="14" spans="1:24" ht="12.75">
      <c r="A14" s="1" t="s">
        <v>29</v>
      </c>
      <c r="B14" s="1">
        <v>421</v>
      </c>
      <c r="C14" s="2">
        <v>11</v>
      </c>
      <c r="D14" s="2">
        <v>4</v>
      </c>
      <c r="E14" s="3">
        <v>27.3</v>
      </c>
      <c r="F14" s="2">
        <v>38</v>
      </c>
      <c r="G14" s="2">
        <v>12</v>
      </c>
      <c r="H14" s="2">
        <v>32</v>
      </c>
      <c r="I14" s="4">
        <f t="shared" si="0"/>
        <v>166.11374999999998</v>
      </c>
      <c r="J14" s="4">
        <f t="shared" si="1"/>
        <v>38.20758333333334</v>
      </c>
      <c r="K14" s="4">
        <v>179.8317798</v>
      </c>
      <c r="L14" s="4">
        <v>65.0315319</v>
      </c>
      <c r="M14" s="2">
        <v>0.083</v>
      </c>
      <c r="N14" s="2">
        <v>0.066</v>
      </c>
      <c r="O14" s="2">
        <v>0.051</v>
      </c>
      <c r="P14" s="2">
        <v>0.041</v>
      </c>
      <c r="Q14" s="4">
        <v>0.03</v>
      </c>
      <c r="R14" s="2">
        <v>0.014</v>
      </c>
      <c r="S14" s="2">
        <v>0.009</v>
      </c>
      <c r="T14" s="2">
        <v>0.006</v>
      </c>
      <c r="U14" s="2">
        <v>0.015</v>
      </c>
      <c r="V14" s="2">
        <v>0.03</v>
      </c>
      <c r="W14" s="2" t="s">
        <v>9</v>
      </c>
      <c r="X14" s="2" t="s">
        <v>30</v>
      </c>
    </row>
    <row r="15" spans="1:24" ht="12.75">
      <c r="A15" s="1" t="s">
        <v>24</v>
      </c>
      <c r="B15" s="1" t="s">
        <v>31</v>
      </c>
      <c r="C15" s="2">
        <v>11</v>
      </c>
      <c r="D15" s="2">
        <v>59</v>
      </c>
      <c r="E15" s="3">
        <v>31.8</v>
      </c>
      <c r="F15" s="2">
        <v>29</v>
      </c>
      <c r="G15" s="2">
        <v>14</v>
      </c>
      <c r="H15" s="2">
        <v>44</v>
      </c>
      <c r="I15" s="4">
        <f t="shared" si="0"/>
        <v>179.8825</v>
      </c>
      <c r="J15" s="4">
        <f t="shared" si="1"/>
        <v>29.242166666666666</v>
      </c>
      <c r="K15" s="4"/>
      <c r="L15" s="4"/>
      <c r="Q15" s="4"/>
      <c r="V15" s="2">
        <v>0.729</v>
      </c>
      <c r="W15" s="2" t="s">
        <v>32</v>
      </c>
      <c r="X15" s="2" t="s">
        <v>2</v>
      </c>
    </row>
    <row r="16" spans="1:24" ht="12.75">
      <c r="A16" s="1" t="s">
        <v>29</v>
      </c>
      <c r="B16" s="1">
        <v>205</v>
      </c>
      <c r="C16" s="2">
        <v>12</v>
      </c>
      <c r="D16" s="2">
        <v>21</v>
      </c>
      <c r="E16" s="3">
        <v>44.1</v>
      </c>
      <c r="F16" s="2">
        <v>75</v>
      </c>
      <c r="G16" s="2">
        <v>18</v>
      </c>
      <c r="H16" s="2">
        <v>39</v>
      </c>
      <c r="I16" s="4">
        <f t="shared" si="0"/>
        <v>185.43375</v>
      </c>
      <c r="J16" s="4">
        <f t="shared" si="1"/>
        <v>75.31224999999999</v>
      </c>
      <c r="K16" s="4">
        <v>125.44655</v>
      </c>
      <c r="L16" s="4">
        <v>41.67237</v>
      </c>
      <c r="M16" s="2">
        <v>0.228</v>
      </c>
      <c r="N16" s="2">
        <v>0.181</v>
      </c>
      <c r="O16" s="2">
        <v>0.139</v>
      </c>
      <c r="P16" s="2">
        <v>0.112</v>
      </c>
      <c r="Q16" s="2">
        <v>0.082</v>
      </c>
      <c r="R16" s="2">
        <v>0.038</v>
      </c>
      <c r="S16" s="2">
        <v>0.024</v>
      </c>
      <c r="T16" s="2">
        <v>0.015</v>
      </c>
      <c r="U16" s="2">
        <v>0.042</v>
      </c>
      <c r="V16" s="2">
        <v>0.071</v>
      </c>
      <c r="W16" s="2" t="s">
        <v>1</v>
      </c>
      <c r="X16" s="2" t="s">
        <v>2</v>
      </c>
    </row>
    <row r="17" spans="1:24" ht="12.75">
      <c r="A17" s="1" t="s">
        <v>7</v>
      </c>
      <c r="B17" s="1">
        <v>273</v>
      </c>
      <c r="C17" s="2">
        <v>12</v>
      </c>
      <c r="D17" s="2">
        <v>29</v>
      </c>
      <c r="E17" s="3">
        <v>6.7</v>
      </c>
      <c r="F17" s="2">
        <v>2</v>
      </c>
      <c r="G17" s="2">
        <v>3</v>
      </c>
      <c r="H17" s="2">
        <v>9</v>
      </c>
      <c r="I17" s="4">
        <f t="shared" si="0"/>
        <v>187.27791666666667</v>
      </c>
      <c r="J17" s="4">
        <f t="shared" si="1"/>
        <v>2.051861111111111</v>
      </c>
      <c r="K17" s="4">
        <v>289.95089</v>
      </c>
      <c r="L17" s="4">
        <v>64.35997</v>
      </c>
      <c r="M17" s="4">
        <v>0.09</v>
      </c>
      <c r="N17" s="2">
        <v>0.071</v>
      </c>
      <c r="O17" s="2">
        <v>0.055</v>
      </c>
      <c r="P17" s="2">
        <v>0.044</v>
      </c>
      <c r="Q17" s="2">
        <v>0.032</v>
      </c>
      <c r="R17" s="2">
        <v>0.015</v>
      </c>
      <c r="S17" s="2">
        <v>0.009</v>
      </c>
      <c r="T17" s="2">
        <v>0.006</v>
      </c>
      <c r="U17" s="2">
        <v>0.016</v>
      </c>
      <c r="V17" s="2">
        <v>0.158</v>
      </c>
      <c r="W17" s="2" t="s">
        <v>16</v>
      </c>
      <c r="X17" s="2" t="s">
        <v>10</v>
      </c>
    </row>
    <row r="18" spans="1:24" ht="12.75">
      <c r="A18" s="1" t="s">
        <v>7</v>
      </c>
      <c r="B18" s="1">
        <v>279</v>
      </c>
      <c r="C18" s="2">
        <v>12</v>
      </c>
      <c r="D18" s="2">
        <v>56</v>
      </c>
      <c r="E18" s="3">
        <v>11.2</v>
      </c>
      <c r="F18" s="2">
        <v>-5</v>
      </c>
      <c r="G18" s="2">
        <v>47</v>
      </c>
      <c r="H18" s="2">
        <v>21</v>
      </c>
      <c r="I18" s="4">
        <f t="shared" si="0"/>
        <v>194.04666666666668</v>
      </c>
      <c r="J18" s="4">
        <f t="shared" si="1"/>
        <v>-4.213555555555556</v>
      </c>
      <c r="K18" s="4">
        <v>305.1042992</v>
      </c>
      <c r="L18" s="4">
        <v>57.0624116</v>
      </c>
      <c r="M18" s="2">
        <v>0.155</v>
      </c>
      <c r="N18" s="2">
        <v>0.123</v>
      </c>
      <c r="O18" s="2">
        <v>0.095</v>
      </c>
      <c r="P18" s="2">
        <v>0.076</v>
      </c>
      <c r="Q18" s="2">
        <v>0.055</v>
      </c>
      <c r="R18" s="2">
        <v>0.026</v>
      </c>
      <c r="S18" s="2">
        <v>0.016</v>
      </c>
      <c r="T18" s="4">
        <v>0.01</v>
      </c>
      <c r="U18" s="2">
        <v>0.029</v>
      </c>
      <c r="V18" s="2">
        <v>0.536</v>
      </c>
      <c r="W18" s="2" t="s">
        <v>9</v>
      </c>
      <c r="X18" s="2" t="s">
        <v>10</v>
      </c>
    </row>
    <row r="19" spans="1:24" ht="12.75">
      <c r="A19" s="1" t="s">
        <v>27</v>
      </c>
      <c r="B19" s="1" t="s">
        <v>33</v>
      </c>
      <c r="C19" s="2">
        <v>13</v>
      </c>
      <c r="D19" s="2">
        <v>53</v>
      </c>
      <c r="E19" s="3">
        <v>15.8</v>
      </c>
      <c r="F19" s="2">
        <v>63</v>
      </c>
      <c r="G19" s="2">
        <v>45</v>
      </c>
      <c r="H19" s="2">
        <v>45</v>
      </c>
      <c r="I19" s="4">
        <f t="shared" si="0"/>
        <v>208.31583333333333</v>
      </c>
      <c r="J19" s="4">
        <f t="shared" si="1"/>
        <v>63.75438888888889</v>
      </c>
      <c r="K19" s="4">
        <v>111.894055</v>
      </c>
      <c r="L19" s="4">
        <v>52.020485</v>
      </c>
      <c r="M19" s="2">
        <v>0.111</v>
      </c>
      <c r="N19" s="2">
        <v>0.088</v>
      </c>
      <c r="O19" s="2">
        <v>0.068</v>
      </c>
      <c r="P19" s="2">
        <v>0.054</v>
      </c>
      <c r="Q19" s="2">
        <v>0.04</v>
      </c>
      <c r="R19" s="2">
        <v>0.018</v>
      </c>
      <c r="S19" s="2">
        <v>0.012</v>
      </c>
      <c r="T19" s="2">
        <v>0.007</v>
      </c>
      <c r="U19" s="4">
        <v>0.02</v>
      </c>
      <c r="V19" s="2">
        <v>0.088</v>
      </c>
      <c r="W19" s="2" t="s">
        <v>1</v>
      </c>
      <c r="X19" s="2" t="s">
        <v>19</v>
      </c>
    </row>
    <row r="20" spans="1:24" ht="12.75">
      <c r="A20" s="1" t="s">
        <v>13</v>
      </c>
      <c r="B20" s="1" t="s">
        <v>34</v>
      </c>
      <c r="C20" s="2">
        <v>15</v>
      </c>
      <c r="D20" s="2">
        <v>12</v>
      </c>
      <c r="E20" s="3">
        <v>50.5</v>
      </c>
      <c r="F20" s="2">
        <v>-9</v>
      </c>
      <c r="G20" s="2">
        <v>6</v>
      </c>
      <c r="H20" s="2">
        <v>0</v>
      </c>
      <c r="I20" s="4">
        <f t="shared" si="0"/>
        <v>228.21041666666667</v>
      </c>
      <c r="J20" s="4">
        <f t="shared" si="1"/>
        <v>-8.885972222222222</v>
      </c>
      <c r="K20" s="4">
        <v>351.2891886</v>
      </c>
      <c r="L20" s="4">
        <v>40.1387879</v>
      </c>
      <c r="M20" s="2">
        <v>0.524</v>
      </c>
      <c r="N20" s="2">
        <v>0.416</v>
      </c>
      <c r="O20" s="4">
        <v>0.32</v>
      </c>
      <c r="P20" s="2">
        <v>0.258</v>
      </c>
      <c r="Q20" s="2">
        <v>0.187</v>
      </c>
      <c r="R20" s="2">
        <v>0.087</v>
      </c>
      <c r="S20" s="2">
        <v>0.056</v>
      </c>
      <c r="T20" s="2">
        <v>0.035</v>
      </c>
      <c r="U20" s="2">
        <v>0.097</v>
      </c>
      <c r="V20" s="2">
        <v>0.36</v>
      </c>
      <c r="W20" s="2" t="s">
        <v>32</v>
      </c>
      <c r="X20" s="2" t="s">
        <v>23</v>
      </c>
    </row>
    <row r="21" spans="1:24" ht="12.75">
      <c r="A21" s="1" t="s">
        <v>35</v>
      </c>
      <c r="B21" s="1" t="s">
        <v>36</v>
      </c>
      <c r="C21" s="2">
        <v>15</v>
      </c>
      <c r="D21" s="2">
        <v>17</v>
      </c>
      <c r="E21" s="3">
        <v>41.8</v>
      </c>
      <c r="F21" s="2">
        <v>-24</v>
      </c>
      <c r="G21" s="2">
        <v>22</v>
      </c>
      <c r="H21" s="2">
        <v>19</v>
      </c>
      <c r="I21" s="4">
        <f t="shared" si="0"/>
        <v>229.42416666666668</v>
      </c>
      <c r="J21" s="4">
        <f t="shared" si="1"/>
        <v>-23.62172222222222</v>
      </c>
      <c r="K21" s="4">
        <v>340.6806044</v>
      </c>
      <c r="L21" s="4">
        <v>27.5780816</v>
      </c>
      <c r="M21" s="4">
        <v>0.75</v>
      </c>
      <c r="N21" s="2">
        <v>0.595</v>
      </c>
      <c r="O21" s="2">
        <v>0.457</v>
      </c>
      <c r="P21" s="2">
        <v>0.369</v>
      </c>
      <c r="Q21" s="2">
        <v>0.268</v>
      </c>
      <c r="R21" s="2">
        <v>0.124</v>
      </c>
      <c r="S21" s="2">
        <v>0.079</v>
      </c>
      <c r="T21" s="2">
        <v>0.051</v>
      </c>
      <c r="U21" s="2">
        <v>0.138</v>
      </c>
      <c r="V21" s="2">
        <v>0.042</v>
      </c>
      <c r="W21" s="2" t="s">
        <v>9</v>
      </c>
      <c r="X21" s="2" t="s">
        <v>23</v>
      </c>
    </row>
    <row r="22" spans="1:24" ht="12.75">
      <c r="A22" s="1" t="s">
        <v>13</v>
      </c>
      <c r="B22" s="1" t="s">
        <v>37</v>
      </c>
      <c r="C22" s="2">
        <v>16</v>
      </c>
      <c r="D22" s="2">
        <v>26</v>
      </c>
      <c r="E22" s="3">
        <v>6</v>
      </c>
      <c r="F22" s="2">
        <v>-29</v>
      </c>
      <c r="G22" s="2">
        <v>51</v>
      </c>
      <c r="H22" s="2">
        <v>27</v>
      </c>
      <c r="I22" s="4">
        <f t="shared" si="0"/>
        <v>246.52499999999998</v>
      </c>
      <c r="J22" s="4">
        <f t="shared" si="1"/>
        <v>-28.148333333333333</v>
      </c>
      <c r="K22" s="4">
        <v>348.8171357</v>
      </c>
      <c r="L22" s="4">
        <v>13.3155995</v>
      </c>
      <c r="M22" s="2">
        <v>2.344</v>
      </c>
      <c r="N22" s="2">
        <v>1.861</v>
      </c>
      <c r="O22" s="4">
        <v>1.43</v>
      </c>
      <c r="P22" s="2">
        <v>1.153</v>
      </c>
      <c r="Q22" s="2">
        <v>0.837</v>
      </c>
      <c r="R22" s="2">
        <v>0.389</v>
      </c>
      <c r="S22" s="2">
        <v>0.248</v>
      </c>
      <c r="T22" s="2">
        <v>0.158</v>
      </c>
      <c r="U22" s="2">
        <v>0.431</v>
      </c>
      <c r="V22" s="2">
        <v>0.815</v>
      </c>
      <c r="W22" s="2" t="s">
        <v>16</v>
      </c>
      <c r="X22" s="2" t="s">
        <v>38</v>
      </c>
    </row>
    <row r="23" spans="1:24" ht="12.75">
      <c r="A23" s="1" t="s">
        <v>7</v>
      </c>
      <c r="B23" s="1">
        <v>345</v>
      </c>
      <c r="C23" s="2">
        <v>16</v>
      </c>
      <c r="D23" s="2">
        <v>42</v>
      </c>
      <c r="E23" s="3">
        <v>58.8</v>
      </c>
      <c r="F23" s="2">
        <v>39</v>
      </c>
      <c r="G23" s="2">
        <v>48</v>
      </c>
      <c r="H23" s="2">
        <v>37</v>
      </c>
      <c r="I23" s="4">
        <f t="shared" si="0"/>
        <v>250.74499999999998</v>
      </c>
      <c r="J23" s="4">
        <f t="shared" si="1"/>
        <v>39.81633333333333</v>
      </c>
      <c r="K23" s="4">
        <v>63.45496</v>
      </c>
      <c r="L23" s="4">
        <v>40.94893</v>
      </c>
      <c r="M23" s="2">
        <v>0.071</v>
      </c>
      <c r="N23" s="2">
        <v>0.057</v>
      </c>
      <c r="O23" s="2">
        <v>0.044</v>
      </c>
      <c r="P23" s="2">
        <v>0.035</v>
      </c>
      <c r="Q23" s="2">
        <v>0.025</v>
      </c>
      <c r="R23" s="2">
        <v>0.012</v>
      </c>
      <c r="S23" s="2">
        <v>0.008</v>
      </c>
      <c r="T23" s="2">
        <v>0.005</v>
      </c>
      <c r="U23" s="2">
        <v>0.013</v>
      </c>
      <c r="V23" s="2">
        <v>0.593</v>
      </c>
      <c r="W23" s="2" t="s">
        <v>32</v>
      </c>
      <c r="X23" s="2" t="s">
        <v>23</v>
      </c>
    </row>
    <row r="24" spans="1:24" ht="12.75">
      <c r="A24" s="1" t="s">
        <v>29</v>
      </c>
      <c r="B24" s="1">
        <v>501</v>
      </c>
      <c r="C24" s="2">
        <v>16</v>
      </c>
      <c r="D24" s="2">
        <v>53</v>
      </c>
      <c r="E24" s="3">
        <v>52.2</v>
      </c>
      <c r="F24" s="2">
        <v>39</v>
      </c>
      <c r="G24" s="2">
        <v>45</v>
      </c>
      <c r="H24" s="2">
        <v>37</v>
      </c>
      <c r="I24" s="4">
        <f t="shared" si="0"/>
        <v>253.46750000000003</v>
      </c>
      <c r="J24" s="4">
        <f t="shared" si="1"/>
        <v>39.7645</v>
      </c>
      <c r="K24" s="4">
        <v>242.5845129</v>
      </c>
      <c r="L24" s="4">
        <v>38.8592495</v>
      </c>
      <c r="M24" s="2">
        <v>0.106</v>
      </c>
      <c r="N24" s="2">
        <v>0.084</v>
      </c>
      <c r="O24" s="2">
        <v>0.064</v>
      </c>
      <c r="P24" s="2">
        <v>0.052</v>
      </c>
      <c r="Q24" s="2">
        <v>0.038</v>
      </c>
      <c r="R24" s="2">
        <v>0.018</v>
      </c>
      <c r="S24" s="2">
        <v>0.011</v>
      </c>
      <c r="T24" s="2">
        <v>0.007</v>
      </c>
      <c r="U24" s="2">
        <v>0.019</v>
      </c>
      <c r="V24" s="2">
        <v>0.033</v>
      </c>
      <c r="W24" s="2" t="s">
        <v>9</v>
      </c>
      <c r="X24" s="2" t="s">
        <v>23</v>
      </c>
    </row>
    <row r="25" spans="1:24" ht="12.75">
      <c r="A25" s="1" t="s">
        <v>7</v>
      </c>
      <c r="B25" s="1">
        <v>351</v>
      </c>
      <c r="C25" s="2">
        <v>17</v>
      </c>
      <c r="D25" s="2">
        <v>4</v>
      </c>
      <c r="E25" s="3">
        <v>41.3</v>
      </c>
      <c r="F25" s="2">
        <v>60</v>
      </c>
      <c r="G25" s="2">
        <v>44</v>
      </c>
      <c r="H25" s="2">
        <v>30</v>
      </c>
      <c r="I25" s="4">
        <f t="shared" si="0"/>
        <v>256.1720833333333</v>
      </c>
      <c r="J25" s="4">
        <f t="shared" si="1"/>
        <v>60.74480555555556</v>
      </c>
      <c r="K25" s="4"/>
      <c r="L25" s="4"/>
      <c r="V25" s="2">
        <v>0.372</v>
      </c>
      <c r="W25" s="2" t="s">
        <v>16</v>
      </c>
      <c r="X25" s="2" t="s">
        <v>2</v>
      </c>
    </row>
    <row r="26" spans="1:24" ht="12.75">
      <c r="A26" s="1" t="s">
        <v>39</v>
      </c>
      <c r="B26" s="1" t="s">
        <v>44</v>
      </c>
      <c r="C26" s="2">
        <v>21</v>
      </c>
      <c r="D26" s="2">
        <v>32</v>
      </c>
      <c r="E26" s="3">
        <v>27.8</v>
      </c>
      <c r="F26" s="2">
        <v>10</v>
      </c>
      <c r="G26" s="2">
        <v>8</v>
      </c>
      <c r="H26" s="2">
        <v>19</v>
      </c>
      <c r="I26" s="4">
        <f t="shared" si="0"/>
        <v>323.1158333333334</v>
      </c>
      <c r="J26" s="4">
        <f t="shared" si="1"/>
        <v>10.141055555555555</v>
      </c>
      <c r="K26" s="4">
        <v>63.6697015</v>
      </c>
      <c r="L26" s="4">
        <v>-29.0694218</v>
      </c>
      <c r="M26" s="2">
        <v>0.241</v>
      </c>
      <c r="N26" s="2">
        <v>0.192</v>
      </c>
      <c r="O26" s="2">
        <v>0.147</v>
      </c>
      <c r="P26" s="2">
        <v>0.119</v>
      </c>
      <c r="Q26" s="2">
        <v>0.086</v>
      </c>
      <c r="R26" s="2">
        <v>0.04</v>
      </c>
      <c r="S26" s="2">
        <v>0.026</v>
      </c>
      <c r="T26" s="2">
        <v>0.016</v>
      </c>
      <c r="U26" s="2">
        <v>0.044</v>
      </c>
      <c r="V26" s="2">
        <v>0.063</v>
      </c>
      <c r="W26" s="2" t="s">
        <v>1</v>
      </c>
      <c r="X26" s="2" t="s">
        <v>2</v>
      </c>
    </row>
    <row r="27" spans="1:24" ht="12.75">
      <c r="A27" s="1" t="s">
        <v>40</v>
      </c>
      <c r="B27" s="1" t="s">
        <v>41</v>
      </c>
      <c r="C27" s="2">
        <v>22</v>
      </c>
      <c r="D27" s="2">
        <v>2</v>
      </c>
      <c r="E27" s="3">
        <v>43.3</v>
      </c>
      <c r="F27" s="2">
        <v>42</v>
      </c>
      <c r="G27" s="2">
        <v>16</v>
      </c>
      <c r="H27" s="2">
        <v>40</v>
      </c>
      <c r="I27" s="4">
        <f t="shared" si="0"/>
        <v>330.6804166666667</v>
      </c>
      <c r="J27" s="4">
        <f t="shared" si="1"/>
        <v>42.27869444444444</v>
      </c>
      <c r="K27" s="4">
        <v>92.5895561</v>
      </c>
      <c r="L27" s="4">
        <v>-10.4410846</v>
      </c>
      <c r="M27" s="2">
        <v>1.788</v>
      </c>
      <c r="N27" s="4">
        <v>1.42</v>
      </c>
      <c r="O27" s="2">
        <v>1.091</v>
      </c>
      <c r="P27" s="2">
        <v>0.088</v>
      </c>
      <c r="Q27" s="2">
        <v>0.638</v>
      </c>
      <c r="R27" s="2">
        <v>0.297</v>
      </c>
      <c r="S27" s="2">
        <v>0.19</v>
      </c>
      <c r="T27" s="2">
        <v>0.121</v>
      </c>
      <c r="U27" s="2">
        <v>0.329</v>
      </c>
      <c r="V27" s="2">
        <v>0.069</v>
      </c>
      <c r="W27" s="2" t="s">
        <v>9</v>
      </c>
      <c r="X27" s="2" t="s">
        <v>10</v>
      </c>
    </row>
    <row r="28" spans="1:24" ht="12.75">
      <c r="A28" s="1" t="s">
        <v>7</v>
      </c>
      <c r="B28" s="1">
        <v>454.3</v>
      </c>
      <c r="C28" s="2">
        <v>22</v>
      </c>
      <c r="D28" s="2">
        <v>53</v>
      </c>
      <c r="E28" s="3">
        <v>57.7</v>
      </c>
      <c r="F28" s="2">
        <v>16</v>
      </c>
      <c r="G28" s="2">
        <v>8</v>
      </c>
      <c r="H28" s="2">
        <v>54</v>
      </c>
      <c r="I28" s="4">
        <f t="shared" si="0"/>
        <v>343.4904166666667</v>
      </c>
      <c r="J28" s="4">
        <f t="shared" si="1"/>
        <v>16.149361111111112</v>
      </c>
      <c r="K28" s="4">
        <v>86.11104</v>
      </c>
      <c r="L28" s="4">
        <v>-38.18378</v>
      </c>
      <c r="M28" s="2">
        <v>0.582</v>
      </c>
      <c r="N28" s="2">
        <v>0.462</v>
      </c>
      <c r="O28" s="2">
        <v>0.355</v>
      </c>
      <c r="P28" s="2">
        <v>0.286</v>
      </c>
      <c r="Q28" s="2">
        <v>0.208</v>
      </c>
      <c r="R28" s="2">
        <v>0.097</v>
      </c>
      <c r="S28" s="2">
        <v>0.062</v>
      </c>
      <c r="T28" s="2">
        <v>0.039</v>
      </c>
      <c r="U28" s="2">
        <v>0.107</v>
      </c>
      <c r="V28" s="2">
        <v>0.859</v>
      </c>
      <c r="W28" s="2" t="s">
        <v>32</v>
      </c>
      <c r="X28" s="2" t="s">
        <v>10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mrkidger</dc:creator>
  <cp:keywords/>
  <dc:description/>
  <cp:lastModifiedBy>Mark R.Kidger</cp:lastModifiedBy>
  <dcterms:created xsi:type="dcterms:W3CDTF">2000-12-06T22:16:50Z</dcterms:created>
  <dcterms:modified xsi:type="dcterms:W3CDTF">2005-11-20T00:32:57Z</dcterms:modified>
  <cp:category/>
  <cp:version/>
  <cp:contentType/>
  <cp:contentStatus/>
</cp:coreProperties>
</file>